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440" windowHeight="9615" tabRatio="599" activeTab="0"/>
  </bookViews>
  <sheets>
    <sheet name="graf (24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<sst xmlns="http://schemas.openxmlformats.org/spreadsheetml/2006/main" count="10" uniqueCount="10">
  <si>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MWh</t>
  </si>
  <si>
    <t>max</t>
  </si>
  <si>
    <t>min</t>
  </si>
  <si>
    <t>Ora</t>
  </si>
  <si>
    <t>Prodhimi [MW]</t>
  </si>
  <si>
    <t>Shkembimi [MW]</t>
  </si>
  <si>
    <t>Konsumi [MW]</t>
  </si>
  <si>
    <r>
      <t xml:space="preserve">                          </t>
    </r>
    <r>
      <rPr>
        <sz val="12"/>
        <rFont val="Tahoma"/>
        <family val="2"/>
      </rPr>
      <t xml:space="preserve">  Autostrada Tiranë - Durrës, Km 9 , Yrshek, Kashar, Tiranë, Tel +355 4 2225581, Fax +355 4 2225581, info@ost.al, www.ost.al</t>
    </r>
  </si>
  <si>
    <t>Data 01/04/2020</t>
  </si>
  <si>
    <t>E Merkure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</si>
</sst>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;;;"/>
    <numFmt numFmtId="179" formatCode="0.00000"/>
    <numFmt numFmtId="180" formatCode="0.0000"/>
    <numFmt numFmtId="181" formatCode="0.000"/>
    <numFmt numFmtId="182" formatCode="0.0"/>
    <numFmt numFmtId="183" formatCode="[$-409]dddd\,\ mmmm\ dd\,\ yyyy"/>
    <numFmt numFmtId="184" formatCode="[$-409]h:mm:ss\ AM/PM"/>
    <numFmt numFmtId="185" formatCode="00000"/>
    <numFmt numFmtId="186" formatCode="#,##0.0;\-#,##0.0"/>
    <numFmt numFmtId="187" formatCode="#,##0.00_);\-#,##0.0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ahoma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0" borderId="0" xfId="0" applyAlignment="1">
      <alignment horizontal="right"/>
    </xf>
    <xf numFmtId="0" fontId="3" fillId="35" borderId="10" xfId="0" applyFont="1" applyFill="1" applyBorder="1" applyAlignment="1" applyProtection="1">
      <alignment vertical="center"/>
      <protection locked="0"/>
    </xf>
    <xf numFmtId="1" fontId="3" fillId="36" borderId="10" xfId="0" applyNumberFormat="1" applyFont="1" applyFill="1" applyBorder="1" applyAlignment="1" applyProtection="1">
      <alignment vertical="center"/>
      <protection locked="0"/>
    </xf>
    <xf numFmtId="1" fontId="3" fillId="36" borderId="11" xfId="0" applyNumberFormat="1" applyFont="1" applyFill="1" applyBorder="1" applyAlignment="1" applyProtection="1">
      <alignment vertical="center"/>
      <protection locked="0"/>
    </xf>
    <xf numFmtId="0" fontId="3" fillId="37" borderId="12" xfId="0" applyFont="1" applyFill="1" applyBorder="1" applyAlignment="1" applyProtection="1">
      <alignment vertical="center"/>
      <protection locked="0"/>
    </xf>
    <xf numFmtId="0" fontId="3" fillId="37" borderId="13" xfId="0" applyFont="1" applyFill="1" applyBorder="1" applyAlignment="1">
      <alignment vertical="center"/>
    </xf>
    <xf numFmtId="0" fontId="3" fillId="37" borderId="14" xfId="0" applyFont="1" applyFill="1" applyBorder="1" applyAlignment="1">
      <alignment horizontal="center" vertical="center"/>
    </xf>
    <xf numFmtId="37" fontId="3" fillId="35" borderId="15" xfId="0" applyNumberFormat="1" applyFont="1" applyFill="1" applyBorder="1" applyAlignment="1" applyProtection="1">
      <alignment vertical="center"/>
      <protection/>
    </xf>
    <xf numFmtId="1" fontId="3" fillId="38" borderId="16" xfId="0" applyNumberFormat="1" applyFont="1" applyFill="1" applyBorder="1" applyAlignment="1" applyProtection="1">
      <alignment vertical="center"/>
      <protection locked="0"/>
    </xf>
    <xf numFmtId="0" fontId="3" fillId="37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vertical="center"/>
    </xf>
    <xf numFmtId="0" fontId="3" fillId="36" borderId="18" xfId="0" applyFont="1" applyFill="1" applyBorder="1" applyAlignment="1">
      <alignment vertical="center"/>
    </xf>
    <xf numFmtId="0" fontId="3" fillId="38" borderId="19" xfId="0" applyFont="1" applyFill="1" applyBorder="1" applyAlignment="1">
      <alignment vertical="center"/>
    </xf>
    <xf numFmtId="1" fontId="3" fillId="35" borderId="11" xfId="0" applyNumberFormat="1" applyFont="1" applyFill="1" applyBorder="1" applyAlignment="1" applyProtection="1">
      <alignment vertical="center"/>
      <protection locked="0"/>
    </xf>
    <xf numFmtId="1" fontId="3" fillId="35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75"/>
          <c:w val="0.942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'graf (24)'!$A$7</c:f>
              <c:strCache>
                <c:ptCount val="1"/>
                <c:pt idx="0">
                  <c:v>Prodhimi [MW]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(24)'!$B$7:$Y$7</c:f>
              <c:numCache/>
            </c:numRef>
          </c:val>
          <c:smooth val="1"/>
        </c:ser>
        <c:ser>
          <c:idx val="1"/>
          <c:order val="1"/>
          <c:tx>
            <c:strRef>
              <c:f>'graf (24)'!$A$9</c:f>
              <c:strCache>
                <c:ptCount val="1"/>
                <c:pt idx="0">
                  <c:v>Konsumi [MW]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(24)'!$B$9:$Y$9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957609"/>
        <c:axId val="19183026"/>
      </c:lineChart>
      <c:catAx>
        <c:axId val="319576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3026"/>
        <c:crossesAt val="0"/>
        <c:auto val="0"/>
        <c:lblOffset val="100"/>
        <c:tickLblSkip val="1"/>
        <c:noMultiLvlLbl val="0"/>
      </c:catAx>
      <c:valAx>
        <c:axId val="19183026"/>
        <c:scaling>
          <c:orientation val="minMax"/>
          <c:max val="149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7609"/>
        <c:crossesAt val="1"/>
        <c:crossBetween val="midCat"/>
        <c:dispUnits/>
        <c:majorUnit val="10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8025"/>
          <c:y val="0.84375"/>
          <c:w val="0.203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11</xdr:row>
      <xdr:rowOff>9525</xdr:rowOff>
    </xdr:from>
    <xdr:to>
      <xdr:col>25</xdr:col>
      <xdr:colOff>571500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1238250" y="2066925"/>
        <a:ext cx="10458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3</xdr:row>
      <xdr:rowOff>85725</xdr:rowOff>
    </xdr:to>
    <xdr:pic>
      <xdr:nvPicPr>
        <xdr:cNvPr id="2" name="Picture 17" descr="Versioni Final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66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142875</xdr:rowOff>
    </xdr:from>
    <xdr:to>
      <xdr:col>26</xdr:col>
      <xdr:colOff>323850</xdr:colOff>
      <xdr:row>43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0" y="7219950"/>
          <a:ext cx="1203960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32" sqref="A32"/>
      <selection pane="topRight" activeCell="A32" sqref="A32"/>
      <selection pane="bottomLeft" activeCell="A32" sqref="A32"/>
      <selection pane="bottomRight" activeCell="A6" sqref="A6"/>
    </sheetView>
  </sheetViews>
  <sheetFormatPr defaultColWidth="9.140625" defaultRowHeight="12.75"/>
  <cols>
    <col min="1" max="1" width="22.8515625" style="0" bestFit="1" customWidth="1"/>
    <col min="2" max="25" width="6.00390625" style="0" customWidth="1"/>
    <col min="26" max="26" width="8.8515625" style="0" customWidth="1"/>
    <col min="27" max="28" width="5.7109375" style="0" customWidth="1"/>
  </cols>
  <sheetData>
    <row r="1" spans="4:13" ht="18">
      <c r="D1" s="22"/>
      <c r="E1" s="1"/>
      <c r="F1" s="1"/>
      <c r="I1" s="25" t="s">
        <v>8</v>
      </c>
      <c r="J1" s="25"/>
      <c r="K1" s="25"/>
      <c r="L1" s="25"/>
      <c r="M1" s="26" t="s">
        <v>9</v>
      </c>
    </row>
    <row r="2" spans="1:9" ht="15.75">
      <c r="A2" s="23"/>
      <c r="B2" s="23"/>
      <c r="C2" s="22"/>
      <c r="D2" s="22"/>
      <c r="E2" s="1"/>
      <c r="F2" s="1"/>
      <c r="I2" s="1"/>
    </row>
    <row r="3" spans="1:9" ht="15.75">
      <c r="A3" s="23"/>
      <c r="B3" s="23"/>
      <c r="C3" s="22"/>
      <c r="D3" s="22"/>
      <c r="E3" s="1"/>
      <c r="F3" s="1"/>
      <c r="I3" s="1"/>
    </row>
    <row r="5" ht="13.5" thickBot="1"/>
    <row r="6" spans="1:26" ht="15">
      <c r="A6" s="16" t="s">
        <v>3</v>
      </c>
      <c r="B6" s="11">
        <v>1</v>
      </c>
      <c r="C6" s="12">
        <f aca="true" t="shared" si="0" ref="C6:Y6">IF(B6=24,1,B6+1)</f>
        <v>2</v>
      </c>
      <c r="D6" s="12">
        <f t="shared" si="0"/>
        <v>3</v>
      </c>
      <c r="E6" s="12">
        <f t="shared" si="0"/>
        <v>4</v>
      </c>
      <c r="F6" s="12">
        <f t="shared" si="0"/>
        <v>5</v>
      </c>
      <c r="G6" s="12">
        <f t="shared" si="0"/>
        <v>6</v>
      </c>
      <c r="H6" s="12">
        <f t="shared" si="0"/>
        <v>7</v>
      </c>
      <c r="I6" s="12">
        <f t="shared" si="0"/>
        <v>8</v>
      </c>
      <c r="J6" s="12">
        <f t="shared" si="0"/>
        <v>9</v>
      </c>
      <c r="K6" s="12">
        <f t="shared" si="0"/>
        <v>10</v>
      </c>
      <c r="L6" s="12">
        <f t="shared" si="0"/>
        <v>11</v>
      </c>
      <c r="M6" s="12">
        <f t="shared" si="0"/>
        <v>12</v>
      </c>
      <c r="N6" s="12">
        <f t="shared" si="0"/>
        <v>13</v>
      </c>
      <c r="O6" s="12">
        <f t="shared" si="0"/>
        <v>14</v>
      </c>
      <c r="P6" s="12">
        <f t="shared" si="0"/>
        <v>15</v>
      </c>
      <c r="Q6" s="12">
        <f t="shared" si="0"/>
        <v>16</v>
      </c>
      <c r="R6" s="12">
        <f t="shared" si="0"/>
        <v>17</v>
      </c>
      <c r="S6" s="12">
        <f t="shared" si="0"/>
        <v>18</v>
      </c>
      <c r="T6" s="12">
        <f t="shared" si="0"/>
        <v>19</v>
      </c>
      <c r="U6" s="12">
        <f t="shared" si="0"/>
        <v>20</v>
      </c>
      <c r="V6" s="12">
        <f t="shared" si="0"/>
        <v>21</v>
      </c>
      <c r="W6" s="12">
        <f t="shared" si="0"/>
        <v>22</v>
      </c>
      <c r="X6" s="12">
        <f t="shared" si="0"/>
        <v>23</v>
      </c>
      <c r="Y6" s="12">
        <f t="shared" si="0"/>
        <v>24</v>
      </c>
      <c r="Z6" s="13" t="s">
        <v>0</v>
      </c>
    </row>
    <row r="7" spans="1:26" ht="15">
      <c r="A7" s="17" t="s">
        <v>4</v>
      </c>
      <c r="B7" s="20">
        <v>496.06704</v>
      </c>
      <c r="C7" s="21">
        <v>424.63120000000004</v>
      </c>
      <c r="D7" s="21">
        <v>424.61016</v>
      </c>
      <c r="E7" s="21">
        <v>373.2792</v>
      </c>
      <c r="F7" s="21">
        <v>388.58511999999996</v>
      </c>
      <c r="G7" s="21">
        <v>435.87696000000005</v>
      </c>
      <c r="H7" s="21">
        <v>539.48224</v>
      </c>
      <c r="I7" s="21">
        <v>497.82448</v>
      </c>
      <c r="J7" s="21">
        <v>631.9611199999999</v>
      </c>
      <c r="K7" s="8">
        <v>699.56144</v>
      </c>
      <c r="L7" s="8">
        <v>681.68352</v>
      </c>
      <c r="M7" s="8">
        <v>685.70368</v>
      </c>
      <c r="N7" s="8">
        <v>653.4672</v>
      </c>
      <c r="O7" s="8">
        <v>640.46576</v>
      </c>
      <c r="P7" s="8">
        <v>573.6881599999999</v>
      </c>
      <c r="Q7" s="8">
        <v>525.31456</v>
      </c>
      <c r="R7" s="8">
        <v>534.12608</v>
      </c>
      <c r="S7" s="8">
        <v>553.3104000000001</v>
      </c>
      <c r="T7" s="8">
        <v>630.6606400000001</v>
      </c>
      <c r="U7" s="8">
        <v>768.69056</v>
      </c>
      <c r="V7" s="8">
        <v>799.89472</v>
      </c>
      <c r="W7" s="8">
        <v>701.2268799999999</v>
      </c>
      <c r="X7" s="21">
        <v>535.15904</v>
      </c>
      <c r="Y7" s="21">
        <v>594.01328</v>
      </c>
      <c r="Z7" s="14">
        <v>13789.28344</v>
      </c>
    </row>
    <row r="8" spans="1:28" ht="15">
      <c r="A8" s="18" t="s">
        <v>5</v>
      </c>
      <c r="B8" s="10">
        <v>-69</v>
      </c>
      <c r="C8" s="9">
        <v>-71</v>
      </c>
      <c r="D8" s="9">
        <v>-71</v>
      </c>
      <c r="E8" s="9">
        <v>-58</v>
      </c>
      <c r="F8" s="9">
        <v>-58</v>
      </c>
      <c r="G8" s="9">
        <v>-58</v>
      </c>
      <c r="H8" s="9">
        <v>-51</v>
      </c>
      <c r="I8" s="9">
        <v>-242</v>
      </c>
      <c r="J8" s="9">
        <v>-241</v>
      </c>
      <c r="K8" s="9">
        <v>-243</v>
      </c>
      <c r="L8" s="9">
        <v>-277</v>
      </c>
      <c r="M8" s="9">
        <v>-277</v>
      </c>
      <c r="N8" s="9">
        <v>-289</v>
      </c>
      <c r="O8" s="9">
        <v>-289</v>
      </c>
      <c r="P8" s="9">
        <v>-289</v>
      </c>
      <c r="Q8" s="9">
        <v>-278</v>
      </c>
      <c r="R8" s="9">
        <v>-252</v>
      </c>
      <c r="S8" s="9">
        <v>-249</v>
      </c>
      <c r="T8" s="9">
        <v>-228</v>
      </c>
      <c r="U8" s="9">
        <v>-229</v>
      </c>
      <c r="V8" s="9">
        <v>-235</v>
      </c>
      <c r="W8" s="9">
        <v>-233</v>
      </c>
      <c r="X8" s="9">
        <v>-245</v>
      </c>
      <c r="Y8" s="9">
        <v>-57</v>
      </c>
      <c r="Z8" s="9">
        <v>-4589</v>
      </c>
      <c r="AA8" s="7" t="s">
        <v>1</v>
      </c>
      <c r="AB8" s="7" t="s">
        <v>2</v>
      </c>
    </row>
    <row r="9" spans="1:28" ht="15.75" thickBot="1">
      <c r="A9" s="19" t="s">
        <v>6</v>
      </c>
      <c r="B9" s="15">
        <v>565.06704</v>
      </c>
      <c r="C9" s="15">
        <v>495.63120000000004</v>
      </c>
      <c r="D9" s="15">
        <v>495.61016</v>
      </c>
      <c r="E9" s="15">
        <v>431.2792</v>
      </c>
      <c r="F9" s="15">
        <v>446.58511999999996</v>
      </c>
      <c r="G9" s="15">
        <v>493.87696000000005</v>
      </c>
      <c r="H9" s="15">
        <v>590.48224</v>
      </c>
      <c r="I9" s="15">
        <v>739.82448</v>
      </c>
      <c r="J9" s="15">
        <v>872.9611199999999</v>
      </c>
      <c r="K9" s="15">
        <v>942.56144</v>
      </c>
      <c r="L9" s="15">
        <v>958.68352</v>
      </c>
      <c r="M9" s="15">
        <v>962.70368</v>
      </c>
      <c r="N9" s="15">
        <v>942.4672</v>
      </c>
      <c r="O9" s="15">
        <v>929.46576</v>
      </c>
      <c r="P9" s="15">
        <v>862.6881599999999</v>
      </c>
      <c r="Q9" s="15">
        <v>803.31456</v>
      </c>
      <c r="R9" s="15">
        <v>786.12608</v>
      </c>
      <c r="S9" s="15">
        <v>802.3104000000001</v>
      </c>
      <c r="T9" s="15">
        <v>858.6606400000001</v>
      </c>
      <c r="U9" s="15">
        <v>997.69056</v>
      </c>
      <c r="V9" s="15">
        <v>1034.89472</v>
      </c>
      <c r="W9" s="15">
        <v>934.2268799999999</v>
      </c>
      <c r="X9" s="15">
        <v>780.15904</v>
      </c>
      <c r="Y9" s="15">
        <v>651.01328</v>
      </c>
      <c r="Z9" s="15">
        <v>18378.28344</v>
      </c>
      <c r="AA9" s="5">
        <f>MAX(B9:Y9)</f>
        <v>1034.89472</v>
      </c>
      <c r="AB9" s="6">
        <f>MIN(B9:Y9)</f>
        <v>431.2792</v>
      </c>
    </row>
    <row r="16" spans="2:25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2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2.75">
      <c r="Z18" s="4"/>
    </row>
    <row r="46" ht="15">
      <c r="B46" s="24" t="s">
        <v>7</v>
      </c>
    </row>
    <row r="48" spans="2:25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sheetProtection/>
  <printOptions horizontalCentered="1" verticalCentered="1"/>
  <pageMargins left="0.29" right="0.23" top="0.04" bottom="0" header="0.06" footer="0.5"/>
  <pageSetup horizontalDpi="600" verticalDpi="600" orientation="landscape" paperSize="9" scale="76" r:id="rId2"/>
  <headerFooter alignWithMargins="0">
    <oddHeader>&amp;ROST sh.a.
System Operation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</dc:creator>
  <cp:keywords/>
  <dc:description/>
  <cp:lastModifiedBy>Sandra</cp:lastModifiedBy>
  <cp:lastPrinted>2020-03-26T14:03:16Z</cp:lastPrinted>
  <dcterms:created xsi:type="dcterms:W3CDTF">2005-01-27T14:51:39Z</dcterms:created>
  <dcterms:modified xsi:type="dcterms:W3CDTF">2020-03-31T12:41:44Z</dcterms:modified>
  <cp:category/>
  <cp:version/>
  <cp:contentType/>
  <cp:contentStatus/>
</cp:coreProperties>
</file>